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Proposals\T201612501 - SR1, Minos Conaway Grade Sep Inter. - SC\Web Docs\"/>
    </mc:Choice>
  </mc:AlternateContent>
  <xr:revisionPtr revIDLastSave="0" documentId="13_ncr:1_{A123AB32-2C12-4AE2-9F08-E3EE42DBD8E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le w Totals" sheetId="2" r:id="rId1"/>
  </sheets>
  <definedNames>
    <definedName name="_xlnm.Print_Titles" localSheetId="0">'Table w Totals'!$11:$13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7" i="2" l="1"/>
  <c r="F18" i="2"/>
  <c r="F19" i="2"/>
  <c r="F20" i="2"/>
  <c r="F16" i="2" l="1"/>
  <c r="F67" i="2"/>
  <c r="F68" i="2"/>
  <c r="F52" i="2"/>
  <c r="F53" i="2"/>
  <c r="F33" i="2"/>
  <c r="F34" i="2"/>
  <c r="F35" i="2"/>
  <c r="F36" i="2"/>
  <c r="F37" i="2"/>
  <c r="F38" i="2"/>
  <c r="D72" i="2"/>
  <c r="E71" i="2"/>
  <c r="F70" i="2"/>
  <c r="F69" i="2"/>
  <c r="F66" i="2"/>
  <c r="F65" i="2"/>
  <c r="F64" i="2"/>
  <c r="F63" i="2"/>
  <c r="C3" i="2"/>
  <c r="D8" i="2"/>
  <c r="E7" i="2"/>
  <c r="C4" i="2"/>
  <c r="C45" i="2"/>
  <c r="D57" i="2"/>
  <c r="E56" i="2"/>
  <c r="F55" i="2"/>
  <c r="F54" i="2"/>
  <c r="F51" i="2"/>
  <c r="F50" i="2"/>
  <c r="F49" i="2"/>
  <c r="F48" i="2"/>
  <c r="D42" i="2"/>
  <c r="E41" i="2"/>
  <c r="F40" i="2"/>
  <c r="F39" i="2"/>
  <c r="F32" i="2"/>
  <c r="F31" i="2"/>
  <c r="F30" i="2"/>
  <c r="F29" i="2"/>
  <c r="D23" i="2"/>
  <c r="E22" i="2"/>
  <c r="F21" i="2"/>
  <c r="F15" i="2"/>
  <c r="F14" i="2"/>
  <c r="F71" i="2" l="1"/>
  <c r="F22" i="2"/>
  <c r="C26" i="2"/>
  <c r="C60" i="2" s="1"/>
  <c r="F41" i="2"/>
  <c r="F56" i="2"/>
  <c r="F7" i="2" l="1"/>
</calcChain>
</file>

<file path=xl/sharedStrings.xml><?xml version="1.0" encoding="utf-8"?>
<sst xmlns="http://schemas.openxmlformats.org/spreadsheetml/2006/main" count="130" uniqueCount="44">
  <si>
    <t>APPROX
QTY.</t>
  </si>
  <si>
    <t>ITEM NO.</t>
  </si>
  <si>
    <t>UOM</t>
  </si>
  <si>
    <t>DESCRIPTION</t>
  </si>
  <si>
    <t>UNIT PRICE</t>
  </si>
  <si>
    <t>AMOUNT</t>
  </si>
  <si>
    <t>EA</t>
  </si>
  <si>
    <t xml:space="preserve">CONTRACT No. </t>
  </si>
  <si>
    <t xml:space="preserve">Item  Number:  </t>
  </si>
  <si>
    <t>BREAKOUT SHEET #  1</t>
  </si>
  <si>
    <t>LUMP SUM
BID PRICE</t>
  </si>
  <si>
    <t>BREAKOUT SHEET #  2</t>
  </si>
  <si>
    <t>BREAKOUT SHEET #  3</t>
  </si>
  <si>
    <t xml:space="preserve">TOTAL FOR ITEM NUMBER:  </t>
  </si>
  <si>
    <t>BREAKOUT SHEET - ITEM TOTAL</t>
  </si>
  <si>
    <t>TOTAL  AMOUNT</t>
  </si>
  <si>
    <t>CONTRACTOR NAME: ________________________________________________________</t>
  </si>
  <si>
    <t>BREAKOUT SHEET #  4</t>
  </si>
  <si>
    <t>T201612501 - SR1, MINOS CONAWAY GRADE SEPARATED INTERSECTION</t>
  </si>
  <si>
    <t>T201612501</t>
  </si>
  <si>
    <t>LF</t>
  </si>
  <si>
    <t>Furnish and Install 12"x8" Wet Tap</t>
  </si>
  <si>
    <t>Furnish and Install 6" Gate Valve</t>
  </si>
  <si>
    <t>Furnish and Install 8" Gate Valve</t>
  </si>
  <si>
    <t>Connect to Existing 6" Main</t>
  </si>
  <si>
    <t>Connect to Existing 8" Main</t>
  </si>
  <si>
    <t>Furnish and Install 8" PVC Pipe, C-909 Cl 235 (inclues all bends, fittings and thrust blocks)</t>
  </si>
  <si>
    <t>Furnish and Install 16" Steel Casing with 8" PVC Pipe using Open Cut Method</t>
  </si>
  <si>
    <t>Furnish and Install Fire Hydrant Assembly</t>
  </si>
  <si>
    <t xml:space="preserve"> Tidewater Utilities Waterline Relocation</t>
  </si>
  <si>
    <t>Tidewater Utilities Waterline Relocation; TU-1</t>
  </si>
  <si>
    <t xml:space="preserve">  Tidewater Utilties Waterline Relocation; TU-2</t>
  </si>
  <si>
    <t>Furnish and Install 12" Wet Tap</t>
  </si>
  <si>
    <t>Furnish and Install 10" Gate Valve</t>
  </si>
  <si>
    <t>Furnish and Install 12" Gate Valve</t>
  </si>
  <si>
    <t>Connect to Existing 10" Main</t>
  </si>
  <si>
    <t>Connect to Existing 12" Main</t>
  </si>
  <si>
    <t>Furnish and Install Service Line and Connect to Existing Service</t>
  </si>
  <si>
    <t>Furnish and Install Temporary Blow-off Assembly</t>
  </si>
  <si>
    <t>Furnish and Install 12" PVC Pipe, C-909 Cl 235 (inclues all bends, fittings and thrust blocks)</t>
  </si>
  <si>
    <t>Furnish and Install 24" Steel Casing with 12" PVC Pipe using Open Cut Method</t>
  </si>
  <si>
    <t xml:space="preserve"> Tidewater Utilties Waterline Relocation; TU-3</t>
  </si>
  <si>
    <t>Furnish and Install Permanent Blow-off Assembly</t>
  </si>
  <si>
    <t xml:space="preserve"> Tidewater Utilties Waterline Relocation; TU-4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</si>
</sst>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###0;###0"/>
  </numFmts>
  <fonts count="10" x14ac:knownFonts="1">
    <font>
      <sz val="10"/>
      <color rgb="FF000000"/>
      <name val="Times New Roman"/>
      <charset val="204"/>
    </font>
    <font>
      <b/>
      <sz val="12"/>
      <name val="Times New Roman"/>
      <family val="1"/>
    </font>
    <font>
      <sz val="12"/>
      <color rgb="FF000000"/>
      <name val="Times New Roman"/>
      <family val="1"/>
    </font>
    <font>
      <sz val="12"/>
      <name val="Times New Roman"/>
      <family val="1"/>
    </font>
    <font>
      <b/>
      <sz val="12"/>
      <color rgb="FF000000"/>
      <name val="Times New Roman"/>
      <family val="1"/>
    </font>
    <font>
      <sz val="10"/>
      <color rgb="FF000000"/>
      <name val="Times New Roman"/>
      <family val="1"/>
    </font>
    <font>
      <sz val="8"/>
      <name val="Times New Roman"/>
      <family val="1"/>
    </font>
    <font>
      <b/>
      <sz val="9"/>
      <name val="Times New Roman"/>
      <family val="1"/>
    </font>
    <font>
      <sz val="12"/>
      <color rgb="FF0000FF"/>
      <name val="Times New Roman"/>
      <family val="1"/>
    </font>
    <font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double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75">
    <xf numFmtId="0" fontId="0" fillId="0" borderId="0" xfId="0" applyFill="1" applyBorder="1" applyAlignment="1">
      <alignment horizontal="left" vertical="top"/>
    </xf>
    <xf numFmtId="0" fontId="4" fillId="0" borderId="3" xfId="0" applyFont="1" applyFill="1" applyBorder="1" applyAlignment="1" applyProtection="1">
      <alignment horizontal="left" vertical="top"/>
    </xf>
    <xf numFmtId="0" fontId="0" fillId="0" borderId="2" xfId="0" applyFill="1" applyBorder="1" applyAlignment="1" applyProtection="1">
      <alignment horizontal="left" vertical="top"/>
    </xf>
    <xf numFmtId="0" fontId="0" fillId="0" borderId="5" xfId="0" applyFill="1" applyBorder="1" applyAlignment="1" applyProtection="1">
      <alignment horizontal="left" vertical="top"/>
    </xf>
    <xf numFmtId="0" fontId="4" fillId="0" borderId="0" xfId="0" applyFont="1" applyFill="1" applyBorder="1" applyAlignment="1" applyProtection="1">
      <alignment horizontal="right" vertical="top"/>
    </xf>
    <xf numFmtId="0" fontId="3" fillId="0" borderId="7" xfId="0" applyFont="1" applyFill="1" applyBorder="1" applyAlignment="1" applyProtection="1">
      <alignment horizontal="center" vertical="top" wrapText="1"/>
    </xf>
    <xf numFmtId="0" fontId="3" fillId="0" borderId="1" xfId="0" applyFont="1" applyFill="1" applyBorder="1" applyAlignment="1" applyProtection="1">
      <alignment horizontal="center" vertical="top" wrapText="1"/>
    </xf>
    <xf numFmtId="0" fontId="3" fillId="0" borderId="8" xfId="0" applyFont="1" applyFill="1" applyBorder="1" applyAlignment="1" applyProtection="1">
      <alignment horizontal="center" vertical="top" wrapText="1"/>
    </xf>
    <xf numFmtId="0" fontId="4" fillId="0" borderId="2" xfId="0" applyFont="1" applyFill="1" applyBorder="1" applyAlignment="1" applyProtection="1">
      <alignment horizontal="center" vertical="top"/>
    </xf>
    <xf numFmtId="0" fontId="4" fillId="0" borderId="0" xfId="0" applyFont="1" applyFill="1" applyBorder="1" applyAlignment="1" applyProtection="1">
      <alignment horizontal="center" vertical="top"/>
    </xf>
    <xf numFmtId="44" fontId="3" fillId="0" borderId="8" xfId="0" applyNumberFormat="1" applyFont="1" applyFill="1" applyBorder="1" applyAlignment="1" applyProtection="1">
      <alignment horizontal="left" vertical="center" wrapText="1"/>
    </xf>
    <xf numFmtId="44" fontId="3" fillId="0" borderId="9" xfId="0" applyNumberFormat="1" applyFont="1" applyFill="1" applyBorder="1" applyAlignment="1" applyProtection="1">
      <alignment horizontal="left" vertical="center" wrapText="1"/>
    </xf>
    <xf numFmtId="44" fontId="1" fillId="0" borderId="14" xfId="0" applyNumberFormat="1" applyFont="1" applyFill="1" applyBorder="1" applyAlignment="1" applyProtection="1">
      <alignment horizontal="left" vertical="center" wrapText="1"/>
    </xf>
    <xf numFmtId="44" fontId="6" fillId="0" borderId="13" xfId="0" applyNumberFormat="1" applyFont="1" applyFill="1" applyBorder="1" applyAlignment="1" applyProtection="1">
      <alignment horizontal="right" wrapText="1" indent="1"/>
    </xf>
    <xf numFmtId="44" fontId="3" fillId="0" borderId="12" xfId="0" applyNumberFormat="1" applyFont="1" applyFill="1" applyBorder="1" applyAlignment="1" applyProtection="1">
      <alignment horizontal="left" vertical="top" wrapText="1"/>
    </xf>
    <xf numFmtId="0" fontId="1" fillId="0" borderId="0" xfId="0" applyFont="1" applyFill="1" applyBorder="1" applyAlignment="1" applyProtection="1">
      <alignment horizontal="right" vertical="center" wrapText="1"/>
    </xf>
    <xf numFmtId="0" fontId="4" fillId="0" borderId="2" xfId="0" applyFont="1" applyFill="1" applyBorder="1" applyAlignment="1" applyProtection="1">
      <alignment horizontal="right" vertical="top"/>
    </xf>
    <xf numFmtId="0" fontId="0" fillId="0" borderId="0" xfId="0" applyFill="1" applyBorder="1" applyAlignment="1" applyProtection="1">
      <alignment horizontal="left" vertical="top"/>
    </xf>
    <xf numFmtId="0" fontId="1" fillId="0" borderId="0" xfId="0" applyNumberFormat="1" applyFont="1" applyFill="1" applyBorder="1" applyAlignment="1" applyProtection="1">
      <alignment horizontal="left" vertical="center" wrapText="1"/>
    </xf>
    <xf numFmtId="0" fontId="3" fillId="0" borderId="12" xfId="0" applyFont="1" applyFill="1" applyBorder="1" applyAlignment="1" applyProtection="1">
      <alignment horizontal="right" vertical="top"/>
    </xf>
    <xf numFmtId="0" fontId="4" fillId="2" borderId="3" xfId="0" applyFont="1" applyFill="1" applyBorder="1" applyAlignment="1" applyProtection="1">
      <alignment horizontal="left" vertical="top"/>
    </xf>
    <xf numFmtId="0" fontId="0" fillId="2" borderId="2" xfId="0" applyFill="1" applyBorder="1" applyAlignment="1" applyProtection="1">
      <alignment horizontal="left" vertical="top"/>
    </xf>
    <xf numFmtId="0" fontId="4" fillId="2" borderId="2" xfId="0" applyFont="1" applyFill="1" applyBorder="1" applyAlignment="1" applyProtection="1">
      <alignment horizontal="left" vertical="top"/>
    </xf>
    <xf numFmtId="0" fontId="4" fillId="2" borderId="2" xfId="0" applyFont="1" applyFill="1" applyBorder="1" applyAlignment="1" applyProtection="1">
      <alignment horizontal="center" vertical="top"/>
    </xf>
    <xf numFmtId="0" fontId="4" fillId="2" borderId="2" xfId="0" applyFont="1" applyFill="1" applyBorder="1" applyAlignment="1" applyProtection="1">
      <alignment horizontal="right" vertical="top"/>
    </xf>
    <xf numFmtId="0" fontId="4" fillId="2" borderId="4" xfId="0" applyFont="1" applyFill="1" applyBorder="1" applyAlignment="1" applyProtection="1">
      <alignment horizontal="right" vertical="top" indent="1"/>
    </xf>
    <xf numFmtId="0" fontId="0" fillId="2" borderId="5" xfId="0" applyFill="1" applyBorder="1" applyAlignment="1" applyProtection="1">
      <alignment horizontal="left" vertical="top"/>
    </xf>
    <xf numFmtId="0" fontId="4" fillId="2" borderId="0" xfId="0" applyFont="1" applyFill="1" applyAlignment="1" applyProtection="1">
      <alignment horizontal="right" vertical="top"/>
    </xf>
    <xf numFmtId="0" fontId="4" fillId="2" borderId="0" xfId="0" applyFont="1" applyFill="1" applyAlignment="1" applyProtection="1">
      <alignment horizontal="left" vertical="top"/>
    </xf>
    <xf numFmtId="0" fontId="4" fillId="2" borderId="0" xfId="0" applyFont="1" applyFill="1" applyAlignment="1" applyProtection="1">
      <alignment horizontal="center" vertical="top"/>
    </xf>
    <xf numFmtId="0" fontId="0" fillId="2" borderId="0" xfId="0" applyFill="1" applyAlignment="1" applyProtection="1">
      <alignment horizontal="left" vertical="top"/>
    </xf>
    <xf numFmtId="0" fontId="3" fillId="0" borderId="7" xfId="0" applyFont="1" applyBorder="1" applyAlignment="1" applyProtection="1">
      <alignment horizontal="center" vertical="top" wrapText="1"/>
    </xf>
    <xf numFmtId="0" fontId="3" fillId="0" borderId="1" xfId="0" applyFont="1" applyBorder="1" applyAlignment="1" applyProtection="1">
      <alignment horizontal="center" vertical="top" wrapText="1"/>
    </xf>
    <xf numFmtId="0" fontId="3" fillId="0" borderId="8" xfId="0" applyFont="1" applyBorder="1" applyAlignment="1" applyProtection="1">
      <alignment horizontal="center" vertical="top" wrapText="1"/>
    </xf>
    <xf numFmtId="164" fontId="4" fillId="0" borderId="15" xfId="0" applyNumberFormat="1" applyFont="1" applyBorder="1" applyAlignment="1" applyProtection="1">
      <alignment horizontal="left" vertical="center"/>
    </xf>
    <xf numFmtId="164" fontId="2" fillId="0" borderId="16" xfId="0" applyNumberFormat="1" applyFont="1" applyBorder="1" applyAlignment="1" applyProtection="1">
      <alignment horizontal="center" vertical="center" wrapText="1"/>
    </xf>
    <xf numFmtId="0" fontId="1" fillId="0" borderId="16" xfId="0" applyFont="1" applyBorder="1" applyAlignment="1" applyProtection="1">
      <alignment horizontal="right" vertical="center"/>
    </xf>
    <xf numFmtId="0" fontId="1" fillId="0" borderId="16" xfId="0" applyFont="1" applyBorder="1" applyAlignment="1" applyProtection="1">
      <alignment horizontal="left" vertical="center" wrapText="1"/>
    </xf>
    <xf numFmtId="44" fontId="3" fillId="0" borderId="17" xfId="0" applyNumberFormat="1" applyFont="1" applyBorder="1" applyAlignment="1" applyProtection="1">
      <alignment horizontal="left" vertical="center" wrapText="1"/>
    </xf>
    <xf numFmtId="164" fontId="2" fillId="0" borderId="10" xfId="0" applyNumberFormat="1" applyFont="1" applyBorder="1" applyAlignment="1" applyProtection="1">
      <alignment horizontal="center" vertical="top" wrapText="1"/>
    </xf>
    <xf numFmtId="164" fontId="2" fillId="0" borderId="0" xfId="0" applyNumberFormat="1" applyFont="1" applyAlignment="1" applyProtection="1">
      <alignment horizontal="center" vertical="top" wrapText="1"/>
    </xf>
    <xf numFmtId="0" fontId="3" fillId="0" borderId="0" xfId="0" applyFont="1" applyAlignment="1" applyProtection="1">
      <alignment horizontal="center" vertical="top" wrapText="1"/>
    </xf>
    <xf numFmtId="0" fontId="1" fillId="0" borderId="0" xfId="0" applyFont="1" applyAlignment="1" applyProtection="1">
      <alignment horizontal="right" vertical="center" wrapText="1"/>
    </xf>
    <xf numFmtId="0" fontId="1" fillId="0" borderId="0" xfId="0" applyFont="1" applyAlignment="1" applyProtection="1">
      <alignment horizontal="left" vertical="center" wrapText="1"/>
    </xf>
    <xf numFmtId="164" fontId="2" fillId="0" borderId="11" xfId="0" applyNumberFormat="1" applyFont="1" applyBorder="1" applyAlignment="1" applyProtection="1">
      <alignment horizontal="center" vertical="top" wrapText="1"/>
    </xf>
    <xf numFmtId="0" fontId="0" fillId="0" borderId="12" xfId="0" applyBorder="1" applyAlignment="1" applyProtection="1">
      <alignment horizontal="left" vertical="top"/>
    </xf>
    <xf numFmtId="0" fontId="3" fillId="0" borderId="12" xfId="0" applyFont="1" applyBorder="1" applyAlignment="1" applyProtection="1">
      <alignment horizontal="center" vertical="top" wrapText="1"/>
    </xf>
    <xf numFmtId="0" fontId="3" fillId="0" borderId="12" xfId="0" applyFont="1" applyBorder="1" applyAlignment="1" applyProtection="1">
      <alignment horizontal="right" vertical="top"/>
    </xf>
    <xf numFmtId="44" fontId="3" fillId="0" borderId="12" xfId="0" applyNumberFormat="1" applyFont="1" applyBorder="1" applyAlignment="1" applyProtection="1">
      <alignment horizontal="left" vertical="top" wrapText="1"/>
    </xf>
    <xf numFmtId="44" fontId="7" fillId="0" borderId="13" xfId="0" applyNumberFormat="1" applyFont="1" applyBorder="1" applyAlignment="1" applyProtection="1">
      <alignment horizontal="right" wrapText="1" indent="1"/>
    </xf>
    <xf numFmtId="0" fontId="4" fillId="0" borderId="0" xfId="0" applyFont="1" applyAlignment="1" applyProtection="1">
      <alignment horizontal="left" vertical="center"/>
    </xf>
    <xf numFmtId="0" fontId="0" fillId="0" borderId="0" xfId="0" applyAlignment="1" applyProtection="1">
      <alignment horizontal="centerContinuous" vertical="center"/>
    </xf>
    <xf numFmtId="0" fontId="2" fillId="0" borderId="0" xfId="0" applyFont="1" applyAlignment="1" applyProtection="1">
      <alignment horizontal="centerContinuous" vertical="center"/>
    </xf>
    <xf numFmtId="0" fontId="0" fillId="0" borderId="0" xfId="0" applyAlignment="1" applyProtection="1">
      <alignment horizontal="centerContinuous" vertical="top"/>
    </xf>
    <xf numFmtId="0" fontId="4" fillId="2" borderId="6" xfId="0" applyFont="1" applyFill="1" applyBorder="1" applyAlignment="1" applyProtection="1">
      <alignment horizontal="right" vertical="top" indent="1"/>
    </xf>
    <xf numFmtId="44" fontId="1" fillId="0" borderId="14" xfId="0" applyNumberFormat="1" applyFont="1" applyBorder="1" applyAlignment="1" applyProtection="1">
      <alignment horizontal="left" vertical="center" wrapText="1"/>
    </xf>
    <xf numFmtId="0" fontId="5" fillId="0" borderId="0" xfId="0" applyFont="1" applyFill="1" applyBorder="1" applyAlignment="1" applyProtection="1">
      <alignment horizontal="left" vertical="top"/>
    </xf>
    <xf numFmtId="0" fontId="4" fillId="0" borderId="2" xfId="0" applyFont="1" applyFill="1" applyBorder="1" applyAlignment="1" applyProtection="1">
      <alignment horizontal="left" vertical="top"/>
    </xf>
    <xf numFmtId="0" fontId="4" fillId="0" borderId="4" xfId="0" applyFont="1" applyFill="1" applyBorder="1" applyAlignment="1" applyProtection="1">
      <alignment horizontal="right" vertical="top" indent="1"/>
    </xf>
    <xf numFmtId="0" fontId="4" fillId="0" borderId="0" xfId="0" applyFont="1" applyFill="1" applyBorder="1" applyAlignment="1" applyProtection="1">
      <alignment horizontal="left" vertical="top"/>
    </xf>
    <xf numFmtId="0" fontId="4" fillId="0" borderId="6" xfId="0" applyFont="1" applyFill="1" applyBorder="1" applyAlignment="1" applyProtection="1">
      <alignment horizontal="right" vertical="top" indent="2"/>
    </xf>
    <xf numFmtId="0" fontId="2" fillId="0" borderId="0" xfId="0" applyFont="1" applyFill="1" applyBorder="1" applyAlignment="1" applyProtection="1">
      <alignment horizontal="left" vertical="top"/>
    </xf>
    <xf numFmtId="164" fontId="2" fillId="0" borderId="7" xfId="0" applyNumberFormat="1" applyFont="1" applyFill="1" applyBorder="1" applyAlignment="1" applyProtection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9" fillId="0" borderId="18" xfId="0" applyFont="1" applyBorder="1" applyAlignment="1" applyProtection="1">
      <alignment wrapText="1"/>
    </xf>
    <xf numFmtId="164" fontId="2" fillId="0" borderId="10" xfId="0" applyNumberFormat="1" applyFont="1" applyFill="1" applyBorder="1" applyAlignment="1" applyProtection="1">
      <alignment horizontal="center" vertical="top" wrapText="1"/>
    </xf>
    <xf numFmtId="164" fontId="2" fillId="0" borderId="0" xfId="0" applyNumberFormat="1" applyFont="1" applyFill="1" applyBorder="1" applyAlignment="1" applyProtection="1">
      <alignment horizontal="center" vertical="top" wrapText="1"/>
    </xf>
    <xf numFmtId="0" fontId="3" fillId="0" borderId="0" xfId="0" applyFont="1" applyFill="1" applyBorder="1" applyAlignment="1" applyProtection="1">
      <alignment horizontal="center" vertical="top" wrapText="1"/>
    </xf>
    <xf numFmtId="164" fontId="2" fillId="0" borderId="11" xfId="0" applyNumberFormat="1" applyFont="1" applyFill="1" applyBorder="1" applyAlignment="1" applyProtection="1">
      <alignment horizontal="center" vertical="top" wrapText="1"/>
    </xf>
    <xf numFmtId="0" fontId="0" fillId="0" borderId="12" xfId="0" applyFill="1" applyBorder="1" applyAlignment="1" applyProtection="1">
      <alignment horizontal="left" vertical="top"/>
    </xf>
    <xf numFmtId="0" fontId="3" fillId="0" borderId="12" xfId="0" applyFont="1" applyFill="1" applyBorder="1" applyAlignment="1" applyProtection="1">
      <alignment horizontal="center" vertical="top" wrapText="1"/>
    </xf>
    <xf numFmtId="0" fontId="9" fillId="0" borderId="19" xfId="0" applyFont="1" applyBorder="1" applyAlignment="1" applyProtection="1">
      <alignment wrapText="1"/>
    </xf>
    <xf numFmtId="0" fontId="8" fillId="3" borderId="0" xfId="0" applyFont="1" applyFill="1" applyAlignment="1" applyProtection="1">
      <alignment horizontal="left" vertical="center" indent="1"/>
      <protection locked="0"/>
    </xf>
    <xf numFmtId="44" fontId="3" fillId="3" borderId="1" xfId="0" applyNumberFormat="1" applyFont="1" applyFill="1" applyBorder="1" applyAlignment="1" applyProtection="1">
      <alignment horizontal="left" vertical="center" wrapText="1"/>
      <protection locked="0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6AAE5F-37D9-4FF6-A0C6-7CA88D1840C9}">
  <dimension ref="A1:K72"/>
  <sheetViews>
    <sheetView showGridLines="0" tabSelected="1" workbookViewId="0">
      <selection activeCell="D1" sqref="D1"/>
    </sheetView>
  </sheetViews>
  <sheetFormatPr defaultRowHeight="12.75" x14ac:dyDescent="0.2"/>
  <cols>
    <col min="1" max="1" width="8" style="17" customWidth="1"/>
    <col min="2" max="2" width="12.5" style="17" customWidth="1"/>
    <col min="3" max="3" width="9" style="17" customWidth="1"/>
    <col min="4" max="4" width="45" style="17" customWidth="1"/>
    <col min="5" max="5" width="16.1640625" style="17" customWidth="1"/>
    <col min="6" max="6" width="18.5" style="17" customWidth="1"/>
    <col min="7" max="16384" width="9.33203125" style="17"/>
  </cols>
  <sheetData>
    <row r="1" spans="1:11" ht="15.75" x14ac:dyDescent="0.2">
      <c r="A1" s="50" t="s">
        <v>16</v>
      </c>
      <c r="B1" s="51"/>
      <c r="C1" s="51"/>
      <c r="D1" s="73"/>
      <c r="E1" s="51"/>
      <c r="F1" s="51"/>
    </row>
    <row r="2" spans="1:11" ht="16.5" thickBot="1" x14ac:dyDescent="0.25">
      <c r="A2" s="52" t="s">
        <v>18</v>
      </c>
      <c r="B2" s="53"/>
      <c r="C2" s="53"/>
      <c r="D2" s="53"/>
      <c r="E2" s="53"/>
      <c r="F2" s="53"/>
    </row>
    <row r="3" spans="1:11" ht="15.75" x14ac:dyDescent="0.2">
      <c r="A3" s="20" t="s">
        <v>7</v>
      </c>
      <c r="B3" s="21"/>
      <c r="C3" s="22" t="str">
        <f>C11</f>
        <v>T201612501</v>
      </c>
      <c r="D3" s="23"/>
      <c r="E3" s="24"/>
      <c r="F3" s="25" t="s">
        <v>14</v>
      </c>
    </row>
    <row r="4" spans="1:11" ht="15.75" x14ac:dyDescent="0.2">
      <c r="A4" s="26"/>
      <c r="B4" s="27" t="s">
        <v>8</v>
      </c>
      <c r="C4" s="28">
        <f>C12</f>
        <v>710601</v>
      </c>
      <c r="D4" s="29"/>
      <c r="E4" s="30"/>
      <c r="F4" s="54" t="s">
        <v>29</v>
      </c>
    </row>
    <row r="5" spans="1:11" ht="31.5" x14ac:dyDescent="0.2">
      <c r="A5" s="31" t="s">
        <v>1</v>
      </c>
      <c r="B5" s="32" t="s">
        <v>0</v>
      </c>
      <c r="C5" s="32" t="s">
        <v>2</v>
      </c>
      <c r="D5" s="32" t="s">
        <v>3</v>
      </c>
      <c r="E5" s="32"/>
      <c r="F5" s="33" t="s">
        <v>15</v>
      </c>
    </row>
    <row r="6" spans="1:11" ht="16.5" thickBot="1" x14ac:dyDescent="0.25">
      <c r="A6" s="34"/>
      <c r="B6" s="35"/>
      <c r="C6" s="36"/>
      <c r="D6" s="36"/>
      <c r="E6" s="37"/>
      <c r="F6" s="38"/>
    </row>
    <row r="7" spans="1:11" ht="16.5" thickTop="1" x14ac:dyDescent="0.2">
      <c r="A7" s="39"/>
      <c r="B7" s="40"/>
      <c r="C7" s="41"/>
      <c r="D7" s="42" t="s">
        <v>13</v>
      </c>
      <c r="E7" s="43">
        <f>C12</f>
        <v>710601</v>
      </c>
      <c r="F7" s="55">
        <f>SUM(F22+F41+F56+F71)</f>
        <v>0</v>
      </c>
      <c r="G7" s="56"/>
    </row>
    <row r="8" spans="1:11" ht="24.75" thickBot="1" x14ac:dyDescent="0.25">
      <c r="A8" s="44"/>
      <c r="B8" s="45"/>
      <c r="C8" s="46"/>
      <c r="D8" s="47" t="str">
        <f>F4</f>
        <v xml:space="preserve"> Tidewater Utilities Waterline Relocation</v>
      </c>
      <c r="E8" s="48"/>
      <c r="F8" s="49" t="s">
        <v>10</v>
      </c>
    </row>
    <row r="10" spans="1:11" ht="13.5" thickBot="1" x14ac:dyDescent="0.25"/>
    <row r="11" spans="1:11" ht="15.75" x14ac:dyDescent="0.2">
      <c r="A11" s="1" t="s">
        <v>7</v>
      </c>
      <c r="B11" s="2"/>
      <c r="C11" s="57" t="s">
        <v>19</v>
      </c>
      <c r="D11" s="8"/>
      <c r="E11" s="16"/>
      <c r="F11" s="58" t="s">
        <v>9</v>
      </c>
    </row>
    <row r="12" spans="1:11" ht="15.75" x14ac:dyDescent="0.2">
      <c r="A12" s="3"/>
      <c r="B12" s="4" t="s">
        <v>8</v>
      </c>
      <c r="C12" s="59">
        <v>710601</v>
      </c>
      <c r="D12" s="9"/>
      <c r="F12" s="60" t="s">
        <v>30</v>
      </c>
    </row>
    <row r="13" spans="1:11" ht="30" customHeight="1" x14ac:dyDescent="0.2">
      <c r="A13" s="5" t="s">
        <v>1</v>
      </c>
      <c r="B13" s="6" t="s">
        <v>0</v>
      </c>
      <c r="C13" s="6" t="s">
        <v>2</v>
      </c>
      <c r="D13" s="6" t="s">
        <v>3</v>
      </c>
      <c r="E13" s="6" t="s">
        <v>4</v>
      </c>
      <c r="F13" s="7" t="s">
        <v>5</v>
      </c>
      <c r="G13" s="61"/>
      <c r="H13" s="61"/>
      <c r="I13" s="61"/>
      <c r="J13" s="61"/>
      <c r="K13" s="61"/>
    </row>
    <row r="14" spans="1:11" ht="15.75" x14ac:dyDescent="0.25">
      <c r="A14" s="62">
        <v>1</v>
      </c>
      <c r="B14" s="63">
        <v>1</v>
      </c>
      <c r="C14" s="64" t="s">
        <v>6</v>
      </c>
      <c r="D14" s="65" t="s">
        <v>21</v>
      </c>
      <c r="E14" s="74">
        <v>0</v>
      </c>
      <c r="F14" s="10">
        <f>B14*E14</f>
        <v>0</v>
      </c>
      <c r="G14" s="61"/>
      <c r="H14" s="61"/>
      <c r="I14" s="61"/>
      <c r="J14" s="61"/>
      <c r="K14" s="61"/>
    </row>
    <row r="15" spans="1:11" ht="15.75" x14ac:dyDescent="0.25">
      <c r="A15" s="62">
        <v>2</v>
      </c>
      <c r="B15" s="63">
        <v>1</v>
      </c>
      <c r="C15" s="64" t="s">
        <v>6</v>
      </c>
      <c r="D15" s="65" t="s">
        <v>22</v>
      </c>
      <c r="E15" s="74">
        <v>0</v>
      </c>
      <c r="F15" s="10">
        <f>B15*E15</f>
        <v>0</v>
      </c>
      <c r="G15" s="61"/>
      <c r="H15" s="61"/>
      <c r="I15" s="61"/>
      <c r="J15" s="61"/>
      <c r="K15" s="61"/>
    </row>
    <row r="16" spans="1:11" ht="15.75" x14ac:dyDescent="0.25">
      <c r="A16" s="62">
        <v>3</v>
      </c>
      <c r="B16" s="63">
        <v>2</v>
      </c>
      <c r="C16" s="64" t="s">
        <v>6</v>
      </c>
      <c r="D16" s="65" t="s">
        <v>23</v>
      </c>
      <c r="E16" s="74">
        <v>0</v>
      </c>
      <c r="F16" s="10">
        <f t="shared" ref="F16:F21" si="0">B16*E16</f>
        <v>0</v>
      </c>
      <c r="G16" s="61"/>
      <c r="H16" s="61"/>
      <c r="I16" s="61"/>
      <c r="J16" s="61"/>
      <c r="K16" s="61"/>
    </row>
    <row r="17" spans="1:11" ht="15.75" x14ac:dyDescent="0.25">
      <c r="A17" s="62">
        <v>4</v>
      </c>
      <c r="B17" s="63">
        <v>1</v>
      </c>
      <c r="C17" s="64" t="s">
        <v>6</v>
      </c>
      <c r="D17" s="65" t="s">
        <v>24</v>
      </c>
      <c r="E17" s="74">
        <v>0</v>
      </c>
      <c r="F17" s="10">
        <f t="shared" si="0"/>
        <v>0</v>
      </c>
      <c r="G17" s="61"/>
      <c r="H17" s="61"/>
      <c r="I17" s="61"/>
      <c r="J17" s="61"/>
      <c r="K17" s="61"/>
    </row>
    <row r="18" spans="1:11" ht="15.75" x14ac:dyDescent="0.25">
      <c r="A18" s="62">
        <v>5</v>
      </c>
      <c r="B18" s="63">
        <v>1</v>
      </c>
      <c r="C18" s="64" t="s">
        <v>6</v>
      </c>
      <c r="D18" s="65" t="s">
        <v>25</v>
      </c>
      <c r="E18" s="74">
        <v>0</v>
      </c>
      <c r="F18" s="10">
        <f t="shared" si="0"/>
        <v>0</v>
      </c>
      <c r="G18" s="61"/>
      <c r="H18" s="61"/>
      <c r="I18" s="61"/>
      <c r="J18" s="61"/>
      <c r="K18" s="61"/>
    </row>
    <row r="19" spans="1:11" ht="47.25" x14ac:dyDescent="0.25">
      <c r="A19" s="62">
        <v>6</v>
      </c>
      <c r="B19" s="63">
        <v>1461</v>
      </c>
      <c r="C19" s="64" t="s">
        <v>20</v>
      </c>
      <c r="D19" s="65" t="s">
        <v>26</v>
      </c>
      <c r="E19" s="74">
        <v>0</v>
      </c>
      <c r="F19" s="10">
        <f t="shared" si="0"/>
        <v>0</v>
      </c>
      <c r="G19" s="61"/>
      <c r="H19" s="61"/>
      <c r="I19" s="61"/>
      <c r="J19" s="61"/>
      <c r="K19" s="61"/>
    </row>
    <row r="20" spans="1:11" ht="31.5" x14ac:dyDescent="0.25">
      <c r="A20" s="62">
        <v>7</v>
      </c>
      <c r="B20" s="63">
        <v>51</v>
      </c>
      <c r="C20" s="64" t="s">
        <v>20</v>
      </c>
      <c r="D20" s="65" t="s">
        <v>27</v>
      </c>
      <c r="E20" s="74">
        <v>0</v>
      </c>
      <c r="F20" s="10">
        <f t="shared" si="0"/>
        <v>0</v>
      </c>
      <c r="G20" s="61"/>
      <c r="H20" s="61"/>
      <c r="I20" s="61"/>
      <c r="J20" s="61"/>
      <c r="K20" s="61"/>
    </row>
    <row r="21" spans="1:11" ht="16.5" thickBot="1" x14ac:dyDescent="0.3">
      <c r="A21" s="62">
        <v>8</v>
      </c>
      <c r="B21" s="63">
        <v>3</v>
      </c>
      <c r="C21" s="64" t="s">
        <v>6</v>
      </c>
      <c r="D21" s="65" t="s">
        <v>28</v>
      </c>
      <c r="E21" s="74">
        <v>0</v>
      </c>
      <c r="F21" s="11">
        <f t="shared" si="0"/>
        <v>0</v>
      </c>
      <c r="G21" s="61"/>
      <c r="H21" s="61"/>
      <c r="I21" s="61"/>
      <c r="J21" s="61"/>
      <c r="K21" s="61"/>
    </row>
    <row r="22" spans="1:11" ht="16.5" customHeight="1" thickTop="1" x14ac:dyDescent="0.2">
      <c r="A22" s="66"/>
      <c r="B22" s="67"/>
      <c r="C22" s="68"/>
      <c r="D22" s="15" t="s">
        <v>13</v>
      </c>
      <c r="E22" s="18">
        <f>C12</f>
        <v>710601</v>
      </c>
      <c r="F22" s="12">
        <f>SUM(F14:F21)</f>
        <v>0</v>
      </c>
      <c r="G22" s="61"/>
      <c r="H22" s="61"/>
      <c r="I22" s="61"/>
      <c r="J22" s="61"/>
      <c r="K22" s="61"/>
    </row>
    <row r="23" spans="1:11" ht="21.95" customHeight="1" thickBot="1" x14ac:dyDescent="0.25">
      <c r="A23" s="69"/>
      <c r="B23" s="70"/>
      <c r="C23" s="71"/>
      <c r="D23" s="19" t="str">
        <f>F12</f>
        <v>Tidewater Utilities Waterline Relocation; TU-1</v>
      </c>
      <c r="E23" s="14"/>
      <c r="F23" s="13"/>
      <c r="G23" s="61"/>
      <c r="H23" s="61"/>
      <c r="I23" s="61"/>
      <c r="J23" s="61"/>
      <c r="K23" s="61"/>
    </row>
    <row r="24" spans="1:11" x14ac:dyDescent="0.2">
      <c r="D24" s="56"/>
    </row>
    <row r="25" spans="1:11" ht="13.5" thickBot="1" x14ac:dyDescent="0.25"/>
    <row r="26" spans="1:11" ht="15.75" x14ac:dyDescent="0.2">
      <c r="A26" s="1" t="s">
        <v>7</v>
      </c>
      <c r="B26" s="2"/>
      <c r="C26" s="57" t="str">
        <f>C11</f>
        <v>T201612501</v>
      </c>
      <c r="D26" s="8"/>
      <c r="E26" s="16"/>
      <c r="F26" s="58" t="s">
        <v>11</v>
      </c>
    </row>
    <row r="27" spans="1:11" ht="15.75" x14ac:dyDescent="0.2">
      <c r="A27" s="3"/>
      <c r="B27" s="4" t="s">
        <v>8</v>
      </c>
      <c r="C27" s="59">
        <v>710601</v>
      </c>
      <c r="D27" s="9"/>
      <c r="F27" s="60" t="s">
        <v>31</v>
      </c>
    </row>
    <row r="28" spans="1:11" ht="31.5" x14ac:dyDescent="0.2">
      <c r="A28" s="5" t="s">
        <v>1</v>
      </c>
      <c r="B28" s="6" t="s">
        <v>0</v>
      </c>
      <c r="C28" s="6" t="s">
        <v>2</v>
      </c>
      <c r="D28" s="6" t="s">
        <v>3</v>
      </c>
      <c r="E28" s="6" t="s">
        <v>4</v>
      </c>
      <c r="F28" s="7" t="s">
        <v>5</v>
      </c>
    </row>
    <row r="29" spans="1:11" ht="15.75" x14ac:dyDescent="0.25">
      <c r="A29" s="62">
        <v>1</v>
      </c>
      <c r="B29" s="63">
        <v>1</v>
      </c>
      <c r="C29" s="64" t="s">
        <v>6</v>
      </c>
      <c r="D29" s="65" t="s">
        <v>32</v>
      </c>
      <c r="E29" s="74">
        <v>0</v>
      </c>
      <c r="F29" s="10">
        <f t="shared" ref="F29:F40" si="1">B29*E29</f>
        <v>0</v>
      </c>
    </row>
    <row r="30" spans="1:11" ht="15.75" x14ac:dyDescent="0.25">
      <c r="A30" s="62">
        <v>2</v>
      </c>
      <c r="B30" s="63">
        <v>1</v>
      </c>
      <c r="C30" s="64" t="s">
        <v>6</v>
      </c>
      <c r="D30" s="65" t="s">
        <v>23</v>
      </c>
      <c r="E30" s="74">
        <v>0</v>
      </c>
      <c r="F30" s="10">
        <f t="shared" si="1"/>
        <v>0</v>
      </c>
    </row>
    <row r="31" spans="1:11" ht="15.75" x14ac:dyDescent="0.25">
      <c r="A31" s="62">
        <v>3</v>
      </c>
      <c r="B31" s="63">
        <v>1</v>
      </c>
      <c r="C31" s="64" t="s">
        <v>6</v>
      </c>
      <c r="D31" s="65" t="s">
        <v>33</v>
      </c>
      <c r="E31" s="74">
        <v>0</v>
      </c>
      <c r="F31" s="10">
        <f t="shared" si="1"/>
        <v>0</v>
      </c>
    </row>
    <row r="32" spans="1:11" ht="15.75" x14ac:dyDescent="0.25">
      <c r="A32" s="62">
        <v>4</v>
      </c>
      <c r="B32" s="63">
        <v>2</v>
      </c>
      <c r="C32" s="64" t="s">
        <v>6</v>
      </c>
      <c r="D32" s="65" t="s">
        <v>34</v>
      </c>
      <c r="E32" s="74">
        <v>0</v>
      </c>
      <c r="F32" s="10">
        <f t="shared" si="1"/>
        <v>0</v>
      </c>
    </row>
    <row r="33" spans="1:6" ht="15.75" x14ac:dyDescent="0.25">
      <c r="A33" s="62">
        <v>5</v>
      </c>
      <c r="B33" s="63">
        <v>1</v>
      </c>
      <c r="C33" s="64" t="s">
        <v>6</v>
      </c>
      <c r="D33" s="65" t="s">
        <v>25</v>
      </c>
      <c r="E33" s="74">
        <v>0</v>
      </c>
      <c r="F33" s="10">
        <f t="shared" si="1"/>
        <v>0</v>
      </c>
    </row>
    <row r="34" spans="1:6" ht="15.75" x14ac:dyDescent="0.25">
      <c r="A34" s="62">
        <v>6</v>
      </c>
      <c r="B34" s="63">
        <v>1</v>
      </c>
      <c r="C34" s="64" t="s">
        <v>6</v>
      </c>
      <c r="D34" s="65" t="s">
        <v>35</v>
      </c>
      <c r="E34" s="74">
        <v>0</v>
      </c>
      <c r="F34" s="10">
        <f t="shared" si="1"/>
        <v>0</v>
      </c>
    </row>
    <row r="35" spans="1:6" ht="15.75" x14ac:dyDescent="0.25">
      <c r="A35" s="62">
        <v>7</v>
      </c>
      <c r="B35" s="63">
        <v>1</v>
      </c>
      <c r="C35" s="64" t="s">
        <v>6</v>
      </c>
      <c r="D35" s="65" t="s">
        <v>36</v>
      </c>
      <c r="E35" s="74">
        <v>0</v>
      </c>
      <c r="F35" s="10">
        <f t="shared" si="1"/>
        <v>0</v>
      </c>
    </row>
    <row r="36" spans="1:6" ht="31.5" x14ac:dyDescent="0.25">
      <c r="A36" s="62">
        <v>8</v>
      </c>
      <c r="B36" s="63">
        <v>1</v>
      </c>
      <c r="C36" s="64" t="s">
        <v>6</v>
      </c>
      <c r="D36" s="72" t="s">
        <v>37</v>
      </c>
      <c r="E36" s="74">
        <v>0</v>
      </c>
      <c r="F36" s="10">
        <f t="shared" si="1"/>
        <v>0</v>
      </c>
    </row>
    <row r="37" spans="1:6" ht="15.75" x14ac:dyDescent="0.25">
      <c r="A37" s="62">
        <v>9</v>
      </c>
      <c r="B37" s="63">
        <v>2</v>
      </c>
      <c r="C37" s="64" t="s">
        <v>6</v>
      </c>
      <c r="D37" s="65" t="s">
        <v>28</v>
      </c>
      <c r="E37" s="74">
        <v>0</v>
      </c>
      <c r="F37" s="10">
        <f t="shared" si="1"/>
        <v>0</v>
      </c>
    </row>
    <row r="38" spans="1:6" ht="31.5" x14ac:dyDescent="0.25">
      <c r="A38" s="62">
        <v>10</v>
      </c>
      <c r="B38" s="63">
        <v>1</v>
      </c>
      <c r="C38" s="64" t="s">
        <v>6</v>
      </c>
      <c r="D38" s="65" t="s">
        <v>38</v>
      </c>
      <c r="E38" s="74">
        <v>0</v>
      </c>
      <c r="F38" s="10">
        <f t="shared" si="1"/>
        <v>0</v>
      </c>
    </row>
    <row r="39" spans="1:6" ht="47.25" x14ac:dyDescent="0.25">
      <c r="A39" s="62">
        <v>11</v>
      </c>
      <c r="B39" s="63">
        <v>1556</v>
      </c>
      <c r="C39" s="64" t="s">
        <v>20</v>
      </c>
      <c r="D39" s="65" t="s">
        <v>39</v>
      </c>
      <c r="E39" s="74">
        <v>0</v>
      </c>
      <c r="F39" s="10">
        <f t="shared" si="1"/>
        <v>0</v>
      </c>
    </row>
    <row r="40" spans="1:6" ht="32.25" thickBot="1" x14ac:dyDescent="0.3">
      <c r="A40" s="62">
        <v>12</v>
      </c>
      <c r="B40" s="63">
        <v>52</v>
      </c>
      <c r="C40" s="64" t="s">
        <v>20</v>
      </c>
      <c r="D40" s="65" t="s">
        <v>40</v>
      </c>
      <c r="E40" s="74">
        <v>0</v>
      </c>
      <c r="F40" s="11">
        <f t="shared" si="1"/>
        <v>0</v>
      </c>
    </row>
    <row r="41" spans="1:6" ht="16.5" thickTop="1" x14ac:dyDescent="0.2">
      <c r="A41" s="66"/>
      <c r="B41" s="67"/>
      <c r="C41" s="68"/>
      <c r="D41" s="15" t="s">
        <v>13</v>
      </c>
      <c r="E41" s="18">
        <f>C27</f>
        <v>710601</v>
      </c>
      <c r="F41" s="12">
        <f>SUM(F29:F40)</f>
        <v>0</v>
      </c>
    </row>
    <row r="42" spans="1:6" ht="21.95" customHeight="1" thickBot="1" x14ac:dyDescent="0.25">
      <c r="A42" s="69"/>
      <c r="B42" s="70"/>
      <c r="C42" s="71"/>
      <c r="D42" s="19" t="str">
        <f>F27</f>
        <v xml:space="preserve">  Tidewater Utilties Waterline Relocation; TU-2</v>
      </c>
      <c r="E42" s="14"/>
      <c r="F42" s="13"/>
    </row>
    <row r="44" spans="1:6" ht="13.5" thickBot="1" x14ac:dyDescent="0.25"/>
    <row r="45" spans="1:6" ht="15.75" x14ac:dyDescent="0.2">
      <c r="A45" s="1" t="s">
        <v>7</v>
      </c>
      <c r="B45" s="2"/>
      <c r="C45" s="57" t="str">
        <f>C11</f>
        <v>T201612501</v>
      </c>
      <c r="D45" s="8"/>
      <c r="E45" s="16"/>
      <c r="F45" s="58" t="s">
        <v>12</v>
      </c>
    </row>
    <row r="46" spans="1:6" ht="15.75" x14ac:dyDescent="0.2">
      <c r="A46" s="3"/>
      <c r="B46" s="4" t="s">
        <v>8</v>
      </c>
      <c r="C46" s="59">
        <v>710601</v>
      </c>
      <c r="D46" s="9"/>
      <c r="F46" s="60" t="s">
        <v>41</v>
      </c>
    </row>
    <row r="47" spans="1:6" ht="31.5" x14ac:dyDescent="0.2">
      <c r="A47" s="5" t="s">
        <v>1</v>
      </c>
      <c r="B47" s="6" t="s">
        <v>0</v>
      </c>
      <c r="C47" s="6" t="s">
        <v>2</v>
      </c>
      <c r="D47" s="6" t="s">
        <v>3</v>
      </c>
      <c r="E47" s="6" t="s">
        <v>4</v>
      </c>
      <c r="F47" s="7" t="s">
        <v>5</v>
      </c>
    </row>
    <row r="48" spans="1:6" ht="15.75" x14ac:dyDescent="0.25">
      <c r="A48" s="62">
        <v>1</v>
      </c>
      <c r="B48" s="63">
        <v>1</v>
      </c>
      <c r="C48" s="64" t="s">
        <v>6</v>
      </c>
      <c r="D48" s="65" t="s">
        <v>22</v>
      </c>
      <c r="E48" s="74">
        <v>0</v>
      </c>
      <c r="F48" s="10">
        <f t="shared" ref="F48:F55" si="2">B48*E48</f>
        <v>0</v>
      </c>
    </row>
    <row r="49" spans="1:6" ht="15.75" x14ac:dyDescent="0.25">
      <c r="A49" s="62">
        <v>2</v>
      </c>
      <c r="B49" s="63">
        <v>3</v>
      </c>
      <c r="C49" s="64" t="s">
        <v>6</v>
      </c>
      <c r="D49" s="65" t="s">
        <v>34</v>
      </c>
      <c r="E49" s="74">
        <v>0</v>
      </c>
      <c r="F49" s="10">
        <f t="shared" si="2"/>
        <v>0</v>
      </c>
    </row>
    <row r="50" spans="1:6" ht="15.75" x14ac:dyDescent="0.25">
      <c r="A50" s="62">
        <v>3</v>
      </c>
      <c r="B50" s="63">
        <v>1</v>
      </c>
      <c r="C50" s="64" t="s">
        <v>6</v>
      </c>
      <c r="D50" s="65" t="s">
        <v>24</v>
      </c>
      <c r="E50" s="74">
        <v>0</v>
      </c>
      <c r="F50" s="10">
        <f t="shared" si="2"/>
        <v>0</v>
      </c>
    </row>
    <row r="51" spans="1:6" ht="15.75" x14ac:dyDescent="0.25">
      <c r="A51" s="62">
        <v>4</v>
      </c>
      <c r="B51" s="63">
        <v>3</v>
      </c>
      <c r="C51" s="64" t="s">
        <v>6</v>
      </c>
      <c r="D51" s="65" t="s">
        <v>36</v>
      </c>
      <c r="E51" s="74">
        <v>0</v>
      </c>
      <c r="F51" s="10">
        <f t="shared" si="2"/>
        <v>0</v>
      </c>
    </row>
    <row r="52" spans="1:6" ht="15.75" x14ac:dyDescent="0.25">
      <c r="A52" s="62">
        <v>5</v>
      </c>
      <c r="B52" s="63">
        <v>1</v>
      </c>
      <c r="C52" s="64" t="s">
        <v>6</v>
      </c>
      <c r="D52" s="65" t="s">
        <v>28</v>
      </c>
      <c r="E52" s="74">
        <v>0</v>
      </c>
      <c r="F52" s="10">
        <f t="shared" si="2"/>
        <v>0</v>
      </c>
    </row>
    <row r="53" spans="1:6" ht="31.5" x14ac:dyDescent="0.25">
      <c r="A53" s="62">
        <v>6</v>
      </c>
      <c r="B53" s="63">
        <v>1</v>
      </c>
      <c r="C53" s="64" t="s">
        <v>6</v>
      </c>
      <c r="D53" s="65" t="s">
        <v>42</v>
      </c>
      <c r="E53" s="74">
        <v>0</v>
      </c>
      <c r="F53" s="10">
        <f t="shared" si="2"/>
        <v>0</v>
      </c>
    </row>
    <row r="54" spans="1:6" ht="47.25" x14ac:dyDescent="0.25">
      <c r="A54" s="62">
        <v>7</v>
      </c>
      <c r="B54" s="63">
        <v>1414</v>
      </c>
      <c r="C54" s="64" t="s">
        <v>20</v>
      </c>
      <c r="D54" s="65" t="s">
        <v>39</v>
      </c>
      <c r="E54" s="74">
        <v>0</v>
      </c>
      <c r="F54" s="10">
        <f t="shared" si="2"/>
        <v>0</v>
      </c>
    </row>
    <row r="55" spans="1:6" ht="32.25" thickBot="1" x14ac:dyDescent="0.3">
      <c r="A55" s="62">
        <v>8</v>
      </c>
      <c r="B55" s="63">
        <v>133</v>
      </c>
      <c r="C55" s="64" t="s">
        <v>20</v>
      </c>
      <c r="D55" s="65" t="s">
        <v>40</v>
      </c>
      <c r="E55" s="74">
        <v>0</v>
      </c>
      <c r="F55" s="11">
        <f t="shared" si="2"/>
        <v>0</v>
      </c>
    </row>
    <row r="56" spans="1:6" ht="16.5" thickTop="1" x14ac:dyDescent="0.2">
      <c r="A56" s="66"/>
      <c r="B56" s="67"/>
      <c r="C56" s="68"/>
      <c r="D56" s="15" t="s">
        <v>13</v>
      </c>
      <c r="E56" s="18">
        <f>C46</f>
        <v>710601</v>
      </c>
      <c r="F56" s="12">
        <f>SUM(F48:F55)</f>
        <v>0</v>
      </c>
    </row>
    <row r="57" spans="1:6" ht="16.5" thickBot="1" x14ac:dyDescent="0.25">
      <c r="A57" s="69"/>
      <c r="B57" s="70"/>
      <c r="C57" s="71"/>
      <c r="D57" s="19" t="str">
        <f>F46</f>
        <v xml:space="preserve"> Tidewater Utilties Waterline Relocation; TU-3</v>
      </c>
      <c r="E57" s="14"/>
      <c r="F57" s="13"/>
    </row>
    <row r="59" spans="1:6" ht="13.5" thickBot="1" x14ac:dyDescent="0.25"/>
    <row r="60" spans="1:6" ht="15.75" x14ac:dyDescent="0.2">
      <c r="A60" s="1" t="s">
        <v>7</v>
      </c>
      <c r="B60" s="2"/>
      <c r="C60" s="57" t="str">
        <f>C26</f>
        <v>T201612501</v>
      </c>
      <c r="D60" s="8"/>
      <c r="E60" s="16"/>
      <c r="F60" s="58" t="s">
        <v>17</v>
      </c>
    </row>
    <row r="61" spans="1:6" ht="15.75" x14ac:dyDescent="0.2">
      <c r="A61" s="3"/>
      <c r="B61" s="4" t="s">
        <v>8</v>
      </c>
      <c r="C61" s="59">
        <v>710601</v>
      </c>
      <c r="D61" s="9"/>
      <c r="F61" s="60" t="s">
        <v>43</v>
      </c>
    </row>
    <row r="62" spans="1:6" ht="31.5" x14ac:dyDescent="0.2">
      <c r="A62" s="5" t="s">
        <v>1</v>
      </c>
      <c r="B62" s="6" t="s">
        <v>0</v>
      </c>
      <c r="C62" s="6" t="s">
        <v>2</v>
      </c>
      <c r="D62" s="6" t="s">
        <v>3</v>
      </c>
      <c r="E62" s="6" t="s">
        <v>4</v>
      </c>
      <c r="F62" s="7" t="s">
        <v>5</v>
      </c>
    </row>
    <row r="63" spans="1:6" ht="15.75" x14ac:dyDescent="0.25">
      <c r="A63" s="62">
        <v>1</v>
      </c>
      <c r="B63" s="63">
        <v>1</v>
      </c>
      <c r="C63" s="64" t="s">
        <v>6</v>
      </c>
      <c r="D63" s="65" t="s">
        <v>32</v>
      </c>
      <c r="E63" s="74">
        <v>0</v>
      </c>
      <c r="F63" s="10">
        <f t="shared" ref="F63:F70" si="3">B63*E63</f>
        <v>0</v>
      </c>
    </row>
    <row r="64" spans="1:6" ht="15.75" x14ac:dyDescent="0.25">
      <c r="A64" s="62">
        <v>2</v>
      </c>
      <c r="B64" s="63">
        <v>1</v>
      </c>
      <c r="C64" s="64" t="s">
        <v>6</v>
      </c>
      <c r="D64" s="65" t="s">
        <v>23</v>
      </c>
      <c r="E64" s="74">
        <v>0</v>
      </c>
      <c r="F64" s="10">
        <f t="shared" si="3"/>
        <v>0</v>
      </c>
    </row>
    <row r="65" spans="1:6" ht="15.75" x14ac:dyDescent="0.25">
      <c r="A65" s="62">
        <v>3</v>
      </c>
      <c r="B65" s="63">
        <v>1</v>
      </c>
      <c r="C65" s="64" t="s">
        <v>6</v>
      </c>
      <c r="D65" s="65" t="s">
        <v>34</v>
      </c>
      <c r="E65" s="74">
        <v>0</v>
      </c>
      <c r="F65" s="10">
        <f t="shared" si="3"/>
        <v>0</v>
      </c>
    </row>
    <row r="66" spans="1:6" ht="15.75" x14ac:dyDescent="0.25">
      <c r="A66" s="62">
        <v>4</v>
      </c>
      <c r="B66" s="63">
        <v>1</v>
      </c>
      <c r="C66" s="64" t="s">
        <v>6</v>
      </c>
      <c r="D66" s="65" t="s">
        <v>25</v>
      </c>
      <c r="E66" s="74">
        <v>0</v>
      </c>
      <c r="F66" s="10">
        <f t="shared" si="3"/>
        <v>0</v>
      </c>
    </row>
    <row r="67" spans="1:6" ht="15.75" x14ac:dyDescent="0.25">
      <c r="A67" s="62">
        <v>5</v>
      </c>
      <c r="B67" s="63">
        <v>1</v>
      </c>
      <c r="C67" s="64" t="s">
        <v>6</v>
      </c>
      <c r="D67" s="65" t="s">
        <v>36</v>
      </c>
      <c r="E67" s="74">
        <v>0</v>
      </c>
      <c r="F67" s="10">
        <f t="shared" si="3"/>
        <v>0</v>
      </c>
    </row>
    <row r="68" spans="1:6" ht="15.75" x14ac:dyDescent="0.25">
      <c r="A68" s="62">
        <v>6</v>
      </c>
      <c r="B68" s="63">
        <v>1</v>
      </c>
      <c r="C68" s="64" t="s">
        <v>6</v>
      </c>
      <c r="D68" s="65" t="s">
        <v>28</v>
      </c>
      <c r="E68" s="74">
        <v>0</v>
      </c>
      <c r="F68" s="10">
        <f t="shared" si="3"/>
        <v>0</v>
      </c>
    </row>
    <row r="69" spans="1:6" ht="31.5" x14ac:dyDescent="0.25">
      <c r="A69" s="62">
        <v>7</v>
      </c>
      <c r="B69" s="63">
        <v>1</v>
      </c>
      <c r="C69" s="64" t="s">
        <v>6</v>
      </c>
      <c r="D69" s="65" t="s">
        <v>38</v>
      </c>
      <c r="E69" s="74">
        <v>0</v>
      </c>
      <c r="F69" s="10">
        <f t="shared" si="3"/>
        <v>0</v>
      </c>
    </row>
    <row r="70" spans="1:6" ht="48" thickBot="1" x14ac:dyDescent="0.3">
      <c r="A70" s="62">
        <v>8</v>
      </c>
      <c r="B70" s="63">
        <v>150</v>
      </c>
      <c r="C70" s="64" t="s">
        <v>20</v>
      </c>
      <c r="D70" s="65" t="s">
        <v>39</v>
      </c>
      <c r="E70" s="74">
        <v>0</v>
      </c>
      <c r="F70" s="11">
        <f t="shared" si="3"/>
        <v>0</v>
      </c>
    </row>
    <row r="71" spans="1:6" ht="16.5" thickTop="1" x14ac:dyDescent="0.2">
      <c r="A71" s="66"/>
      <c r="B71" s="67"/>
      <c r="C71" s="68"/>
      <c r="D71" s="15" t="s">
        <v>13</v>
      </c>
      <c r="E71" s="18">
        <f>C61</f>
        <v>710601</v>
      </c>
      <c r="F71" s="12">
        <f>SUM(F63:F70)</f>
        <v>0</v>
      </c>
    </row>
    <row r="72" spans="1:6" ht="16.5" thickBot="1" x14ac:dyDescent="0.25">
      <c r="A72" s="69"/>
      <c r="B72" s="70"/>
      <c r="C72" s="71"/>
      <c r="D72" s="19" t="str">
        <f>F61</f>
        <v xml:space="preserve"> Tidewater Utilties Waterline Relocation; TU-4</v>
      </c>
      <c r="E72" s="14"/>
      <c r="F72" s="13"/>
    </row>
  </sheetData>
  <sheetProtection algorithmName="SHA-512" hashValue="62cEDU6zjNx9cidaD+UywJqRDoiqhLsop7nyf5u2UijHHe329rLnQBBqmTp9V+QUVUjrdjQWi6m5sJwioQ+pWA==" saltValue="0c3irFdeWv4TmWspQwY9Jg==" spinCount="100000" sheet="1" objects="1" scenarios="1"/>
  <dataValidations count="3">
    <dataValidation allowBlank="1" showInputMessage="1" showErrorMessage="1" promptTitle="ENTER CONTRACT No. HERE" prompt="FYI _x000a_-Some cells are locked, that's OK_x000a_-If you have problems, call x2036_x000a_-Add rows from within row 6_x000a_-Unable to delete rows, unused  rows will be deleted prior to adv_x000a_-Copy sheet if more tables are needed" sqref="C11" xr:uid="{1463F6BF-6F23-4F14-8517-A9413AD2F430}"/>
    <dataValidation allowBlank="1" showErrorMessage="1" sqref="A1" xr:uid="{95A00D5E-F798-4FE5-8E4F-D15A3EFDF7AE}"/>
    <dataValidation allowBlank="1" showInputMessage="1" prompt="ENTER COMPANY_x000a_NAME HERE IN CELL D1_x000a__x000a_USE TAB KEY TO MOVE _x000a_TO NEXT UNIT PRICE_x000a__x000a_ENTER UNIT PRICE IN ALL_x000a_BLUE HIGLIGHTED CELLS" sqref="D1" xr:uid="{A7D981F5-186B-4E42-A5E9-2D56CBEA5550}"/>
  </dataValidations>
  <pageMargins left="0.45" right="0.25" top="0.5" bottom="0.5" header="0.3" footer="0.3"/>
  <pageSetup orientation="portrait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Table w Totals</vt:lpstr>
      <vt:lpstr>'Table w Totals'!Print_Titles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Smith, Kimberly (DelDOT)</dc:creator>
  <cp:lastModifiedBy>Smith, Kimberly (DelDOT)</cp:lastModifiedBy>
  <cp:lastPrinted>2021-07-26T13:38:05Z</cp:lastPrinted>
  <dcterms:created xsi:type="dcterms:W3CDTF">2021-07-21T12:52:51Z</dcterms:created>
  <dcterms:modified xsi:type="dcterms:W3CDTF">2024-11-25T17:23:41Z</dcterms:modified>
</cp:coreProperties>
</file>